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7740" activeTab="0"/>
  </bookViews>
  <sheets>
    <sheet name="TTHC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<sst xmlns="http://schemas.openxmlformats.org/spreadsheetml/2006/main" count="52" uniqueCount="40">
  <si>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STT</t>
  </si>
  <si>
    <t>TÌNH HÌNH, KẾT QUẢ GIẢI QUYẾT THỦ TỤC HÀNH CHÍNH TẠI HUYỆN YÊN THẾ</t>
  </si>
  <si>
    <t>Lĩnh vực, công việc giải quyết theo cấp</t>
  </si>
  <si>
    <t>Số hồ sơ nhận giải quyết</t>
  </si>
  <si>
    <t>Kết quả giải quyết</t>
  </si>
  <si>
    <t>Tổng số hồ sơ trả kết quả qua dịch vụ bưu chính công ích</t>
  </si>
  <si>
    <t>Tổng số</t>
  </si>
  <si>
    <t>Trong đó</t>
  </si>
  <si>
    <t>Số hồ sơ đã giải quyết</t>
  </si>
  <si>
    <t>Số hồ sơ đang giải quyết</t>
  </si>
  <si>
    <t>Số mới tiếp nhận trực tuyến</t>
  </si>
  <si>
    <t>Số kỳ trước chuyển qua</t>
  </si>
  <si>
    <t>Tiếp nhận trực tiếp</t>
  </si>
  <si>
    <t>Qua dịch vụ BCCI</t>
  </si>
  <si>
    <t>Trả trước hạn</t>
  </si>
  <si>
    <t>Trả đúng thời hạn</t>
  </si>
  <si>
    <t>Trả quá hạn</t>
  </si>
  <si>
    <t>Chưa đến hạn</t>
  </si>
  <si>
    <t>Quá hạn</t>
  </si>
  <si>
    <t>I</t>
  </si>
  <si>
    <t xml:space="preserve">UBND HUYỆN  </t>
  </si>
  <si>
    <t xml:space="preserve">Công thương </t>
  </si>
  <si>
    <t xml:space="preserve">Giáo dục và đào tạo </t>
  </si>
  <si>
    <t xml:space="preserve">Giao thông vận tải </t>
  </si>
  <si>
    <t xml:space="preserve">Kế hoạch và Đầu tư </t>
  </si>
  <si>
    <t xml:space="preserve">Lao động -Thương binh và Xã hội </t>
  </si>
  <si>
    <t xml:space="preserve">Nội vụ </t>
  </si>
  <si>
    <t xml:space="preserve">Nông nghiệp và Phát triển nông thôn </t>
  </si>
  <si>
    <t xml:space="preserve">Tài chính </t>
  </si>
  <si>
    <t xml:space="preserve">Tài nguyên và Môi trường </t>
  </si>
  <si>
    <t xml:space="preserve">Thông tin và Truyền thông </t>
  </si>
  <si>
    <t xml:space="preserve">Tư pháp </t>
  </si>
  <si>
    <t xml:space="preserve">Văn hóa, Thể thao và Du lịch </t>
  </si>
  <si>
    <t xml:space="preserve">Xây dựng </t>
  </si>
  <si>
    <t xml:space="preserve">Y tế </t>
  </si>
  <si>
    <t>II</t>
  </si>
  <si>
    <t xml:space="preserve">UBND CÁC XÃ, TT </t>
  </si>
  <si>
    <t xml:space="preserve">Dân tộc </t>
  </si>
  <si>
    <t xml:space="preserve">TỔNG SỐ </t>
  </si>
  <si>
    <t>(Kèm theo Báo cáo số     244      /BC-UBND ngày     20  /5/2023 của Chủ tịch UBND huyện Yên Thế)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</si>
</sst>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</numFmts>
  <fonts count="5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Arial Unicode MS"/>
      <family val="2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0"/>
      <name val="Calibri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 Unicode MS"/>
      <family val="2"/>
    </font>
    <font>
      <sz val="10"/>
      <color theme="1"/>
      <name val="Arial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6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7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2" fontId="55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57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2" fontId="26" fillId="0" borderId="0" xfId="0" applyNumberFormat="1" applyFont="1" applyAlignment="1">
      <alignment vertical="center"/>
    </xf>
    <xf numFmtId="0" fontId="26" fillId="0" borderId="0" xfId="0" applyFont="1" applyAlignment="1">
      <alignment horizontal="center"/>
    </xf>
    <xf numFmtId="3" fontId="26" fillId="0" borderId="0" xfId="0" applyNumberFormat="1" applyFont="1" applyAlignment="1">
      <alignment/>
    </xf>
    <xf numFmtId="0" fontId="3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57150</xdr:rowOff>
    </xdr:from>
    <xdr:to>
      <xdr:col>7</xdr:col>
      <xdr:colOff>447675</xdr:colOff>
      <xdr:row>2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3514725" y="561975"/>
          <a:ext cx="2057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A2" sqref="A2:N2"/>
    </sheetView>
  </sheetViews>
  <sheetFormatPr defaultColWidth="8.125" defaultRowHeight="15.75"/>
  <cols>
    <col min="1" max="1" width="4.125" style="26" customWidth="1"/>
    <col min="2" max="2" width="27.875" style="1" customWidth="1"/>
    <col min="3" max="3" width="6.375" style="1" customWidth="1"/>
    <col min="4" max="4" width="7.25390625" style="1" customWidth="1"/>
    <col min="5" max="5" width="8.375" style="1" customWidth="1"/>
    <col min="6" max="6" width="6.875" style="1" customWidth="1"/>
    <col min="7" max="7" width="6.375" style="1" customWidth="1"/>
    <col min="8" max="8" width="5.875" style="1" customWidth="1"/>
    <col min="9" max="9" width="6.125" style="1" customWidth="1"/>
    <col min="10" max="10" width="7.125" style="1" customWidth="1"/>
    <col min="11" max="11" width="6.00390625" style="1" customWidth="1"/>
    <col min="12" max="12" width="6.375" style="1" customWidth="1"/>
    <col min="13" max="13" width="6.00390625" style="1" customWidth="1"/>
    <col min="14" max="14" width="8.50390625" style="1" customWidth="1"/>
    <col min="15" max="15" width="9.00390625" style="1" customWidth="1"/>
    <col min="16" max="16384" width="8.125" style="1" customWidth="1"/>
  </cols>
  <sheetData>
    <row r="1" spans="1:14" ht="22.5" customHeight="1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7.25" customHeight="1">
      <c r="A2" s="30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7" ht="12.75" customHeight="1">
      <c r="A3" s="2"/>
      <c r="C3" s="3"/>
      <c r="G3" s="4"/>
    </row>
    <row r="4" spans="1:15" s="5" customFormat="1" ht="16.5" customHeight="1">
      <c r="A4" s="31" t="s">
        <v>0</v>
      </c>
      <c r="B4" s="31" t="s">
        <v>2</v>
      </c>
      <c r="C4" s="31" t="s">
        <v>3</v>
      </c>
      <c r="D4" s="31"/>
      <c r="E4" s="31"/>
      <c r="F4" s="31"/>
      <c r="G4" s="31"/>
      <c r="H4" s="31" t="s">
        <v>4</v>
      </c>
      <c r="I4" s="31"/>
      <c r="J4" s="31"/>
      <c r="K4" s="31"/>
      <c r="L4" s="31"/>
      <c r="M4" s="31"/>
      <c r="N4" s="31"/>
      <c r="O4" s="31" t="s">
        <v>5</v>
      </c>
    </row>
    <row r="5" spans="1:15" s="5" customFormat="1" ht="15" customHeight="1">
      <c r="A5" s="31"/>
      <c r="B5" s="31"/>
      <c r="C5" s="31" t="s">
        <v>6</v>
      </c>
      <c r="D5" s="31" t="s">
        <v>7</v>
      </c>
      <c r="E5" s="31"/>
      <c r="F5" s="31"/>
      <c r="G5" s="31"/>
      <c r="H5" s="31" t="s">
        <v>8</v>
      </c>
      <c r="I5" s="31"/>
      <c r="J5" s="31"/>
      <c r="K5" s="31"/>
      <c r="L5" s="31" t="s">
        <v>9</v>
      </c>
      <c r="M5" s="31"/>
      <c r="N5" s="31"/>
      <c r="O5" s="31"/>
    </row>
    <row r="6" spans="1:15" s="5" customFormat="1" ht="50.25" customHeight="1">
      <c r="A6" s="31"/>
      <c r="B6" s="31"/>
      <c r="C6" s="31"/>
      <c r="D6" s="6" t="s">
        <v>10</v>
      </c>
      <c r="E6" s="6" t="s">
        <v>11</v>
      </c>
      <c r="F6" s="6" t="s">
        <v>12</v>
      </c>
      <c r="G6" s="6" t="s">
        <v>13</v>
      </c>
      <c r="H6" s="7" t="s">
        <v>6</v>
      </c>
      <c r="I6" s="6" t="s">
        <v>14</v>
      </c>
      <c r="J6" s="6" t="s">
        <v>15</v>
      </c>
      <c r="K6" s="6" t="s">
        <v>16</v>
      </c>
      <c r="L6" s="7" t="s">
        <v>6</v>
      </c>
      <c r="M6" s="6" t="s">
        <v>17</v>
      </c>
      <c r="N6" s="6" t="s">
        <v>18</v>
      </c>
      <c r="O6" s="31"/>
    </row>
    <row r="7" spans="1:15" s="9" customFormat="1" ht="15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19</v>
      </c>
    </row>
    <row r="8" spans="1:15" s="9" customFormat="1" ht="20.25" customHeight="1">
      <c r="A8" s="10" t="s">
        <v>19</v>
      </c>
      <c r="B8" s="11" t="s">
        <v>20</v>
      </c>
      <c r="C8" s="12">
        <f aca="true" t="shared" si="0" ref="C8:K8">SUM(C9:C22)</f>
        <v>415</v>
      </c>
      <c r="D8" s="12">
        <f t="shared" si="0"/>
        <v>375</v>
      </c>
      <c r="E8" s="12">
        <f t="shared" si="0"/>
        <v>39</v>
      </c>
      <c r="F8" s="12">
        <f t="shared" si="0"/>
        <v>1</v>
      </c>
      <c r="G8" s="12">
        <f t="shared" si="0"/>
        <v>0</v>
      </c>
      <c r="H8" s="12">
        <f t="shared" si="0"/>
        <v>370</v>
      </c>
      <c r="I8" s="12">
        <f t="shared" si="0"/>
        <v>356</v>
      </c>
      <c r="J8" s="12">
        <f t="shared" si="0"/>
        <v>13</v>
      </c>
      <c r="K8" s="12">
        <f t="shared" si="0"/>
        <v>1</v>
      </c>
      <c r="L8" s="13">
        <f>(I8+J8)/H8*100</f>
        <v>99.72972972972973</v>
      </c>
      <c r="M8" s="12">
        <f>SUM(M9:M22)</f>
        <v>44</v>
      </c>
      <c r="N8" s="14">
        <f>SUM(N9:N22)</f>
        <v>1</v>
      </c>
      <c r="O8" s="12">
        <f>SUM(O9:O22)</f>
        <v>8</v>
      </c>
    </row>
    <row r="9" spans="1:15" s="20" customFormat="1" ht="18.75" customHeight="1">
      <c r="A9" s="15">
        <v>1</v>
      </c>
      <c r="B9" s="16" t="s">
        <v>21</v>
      </c>
      <c r="C9" s="17">
        <v>4</v>
      </c>
      <c r="D9" s="17">
        <v>3</v>
      </c>
      <c r="E9" s="17">
        <v>1</v>
      </c>
      <c r="F9" s="17">
        <v>0</v>
      </c>
      <c r="G9" s="17">
        <v>0</v>
      </c>
      <c r="H9" s="17">
        <v>3</v>
      </c>
      <c r="I9" s="17">
        <v>3</v>
      </c>
      <c r="J9" s="17">
        <v>0</v>
      </c>
      <c r="K9" s="17">
        <v>0</v>
      </c>
      <c r="L9" s="18">
        <v>1</v>
      </c>
      <c r="M9" s="17">
        <v>1</v>
      </c>
      <c r="N9" s="19">
        <v>0</v>
      </c>
      <c r="O9" s="28">
        <v>0</v>
      </c>
    </row>
    <row r="10" spans="1:15" s="20" customFormat="1" ht="22.5" customHeight="1">
      <c r="A10" s="15">
        <v>2</v>
      </c>
      <c r="B10" s="16" t="s">
        <v>22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8">
        <v>0</v>
      </c>
      <c r="M10" s="17">
        <v>0</v>
      </c>
      <c r="N10" s="19">
        <v>0</v>
      </c>
      <c r="O10" s="28">
        <v>0</v>
      </c>
    </row>
    <row r="11" spans="1:15" s="20" customFormat="1" ht="22.5" customHeight="1">
      <c r="A11" s="15">
        <v>3</v>
      </c>
      <c r="B11" s="16" t="s">
        <v>23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8">
        <v>0</v>
      </c>
      <c r="M11" s="17">
        <v>0</v>
      </c>
      <c r="N11" s="19">
        <v>0</v>
      </c>
      <c r="O11" s="28">
        <v>0</v>
      </c>
    </row>
    <row r="12" spans="1:15" s="20" customFormat="1" ht="22.5" customHeight="1">
      <c r="A12" s="15">
        <v>4</v>
      </c>
      <c r="B12" s="16" t="s">
        <v>24</v>
      </c>
      <c r="C12" s="17">
        <v>98</v>
      </c>
      <c r="D12" s="17">
        <v>98</v>
      </c>
      <c r="E12" s="17">
        <v>0</v>
      </c>
      <c r="F12" s="17">
        <v>0</v>
      </c>
      <c r="G12" s="17">
        <v>0</v>
      </c>
      <c r="H12" s="17">
        <v>97</v>
      </c>
      <c r="I12" s="17">
        <v>97</v>
      </c>
      <c r="J12" s="17">
        <v>0</v>
      </c>
      <c r="K12" s="17">
        <v>0</v>
      </c>
      <c r="L12" s="18">
        <v>1</v>
      </c>
      <c r="M12" s="17">
        <v>1</v>
      </c>
      <c r="N12" s="19">
        <v>0</v>
      </c>
      <c r="O12" s="28">
        <v>0</v>
      </c>
    </row>
    <row r="13" spans="1:15" s="20" customFormat="1" ht="28.5" customHeight="1">
      <c r="A13" s="15">
        <v>5</v>
      </c>
      <c r="B13" s="16" t="s">
        <v>25</v>
      </c>
      <c r="C13" s="17">
        <v>99</v>
      </c>
      <c r="D13" s="17">
        <v>77</v>
      </c>
      <c r="E13" s="17">
        <v>22</v>
      </c>
      <c r="F13" s="17">
        <v>0</v>
      </c>
      <c r="G13" s="17">
        <v>0</v>
      </c>
      <c r="H13" s="17">
        <v>86</v>
      </c>
      <c r="I13" s="17">
        <v>83</v>
      </c>
      <c r="J13" s="17">
        <v>2</v>
      </c>
      <c r="K13" s="17">
        <v>1</v>
      </c>
      <c r="L13" s="18">
        <v>13</v>
      </c>
      <c r="M13" s="17">
        <v>13</v>
      </c>
      <c r="N13" s="19">
        <v>0</v>
      </c>
      <c r="O13" s="28">
        <v>8</v>
      </c>
    </row>
    <row r="14" spans="1:15" s="20" customFormat="1" ht="22.5" customHeight="1">
      <c r="A14" s="15">
        <v>6</v>
      </c>
      <c r="B14" s="16" t="s">
        <v>26</v>
      </c>
      <c r="C14" s="17">
        <v>3</v>
      </c>
      <c r="D14" s="17">
        <v>2</v>
      </c>
      <c r="E14" s="17">
        <v>1</v>
      </c>
      <c r="F14" s="17">
        <v>0</v>
      </c>
      <c r="G14" s="17">
        <v>0</v>
      </c>
      <c r="H14" s="17">
        <v>1</v>
      </c>
      <c r="I14" s="17">
        <v>1</v>
      </c>
      <c r="J14" s="17">
        <v>0</v>
      </c>
      <c r="K14" s="17">
        <v>0</v>
      </c>
      <c r="L14" s="18">
        <v>2</v>
      </c>
      <c r="M14" s="17">
        <v>2</v>
      </c>
      <c r="N14" s="19">
        <v>0</v>
      </c>
      <c r="O14" s="28">
        <v>0</v>
      </c>
    </row>
    <row r="15" spans="1:15" s="20" customFormat="1" ht="30" customHeight="1">
      <c r="A15" s="15">
        <v>7</v>
      </c>
      <c r="B15" s="16" t="s">
        <v>27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8">
        <v>0</v>
      </c>
      <c r="M15" s="17">
        <v>0</v>
      </c>
      <c r="N15" s="19">
        <v>0</v>
      </c>
      <c r="O15" s="28">
        <v>0</v>
      </c>
    </row>
    <row r="16" spans="1:15" s="20" customFormat="1" ht="22.5" customHeight="1">
      <c r="A16" s="15">
        <v>8</v>
      </c>
      <c r="B16" s="16" t="s">
        <v>28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8">
        <v>0</v>
      </c>
      <c r="M16" s="17">
        <v>0</v>
      </c>
      <c r="N16" s="19">
        <v>0</v>
      </c>
      <c r="O16" s="28">
        <v>0</v>
      </c>
    </row>
    <row r="17" spans="1:15" s="20" customFormat="1" ht="22.5" customHeight="1">
      <c r="A17" s="15">
        <v>9</v>
      </c>
      <c r="B17" s="16" t="s">
        <v>29</v>
      </c>
      <c r="C17" s="17">
        <v>138</v>
      </c>
      <c r="D17" s="17">
        <v>132</v>
      </c>
      <c r="E17" s="17">
        <v>5</v>
      </c>
      <c r="F17" s="17">
        <v>1</v>
      </c>
      <c r="G17" s="17">
        <v>0</v>
      </c>
      <c r="H17" s="17">
        <v>118</v>
      </c>
      <c r="I17" s="17">
        <v>116</v>
      </c>
      <c r="J17" s="17">
        <v>2</v>
      </c>
      <c r="K17" s="17">
        <v>0</v>
      </c>
      <c r="L17" s="18">
        <v>20</v>
      </c>
      <c r="M17" s="17">
        <v>19</v>
      </c>
      <c r="N17" s="19">
        <v>1</v>
      </c>
      <c r="O17" s="28">
        <v>0</v>
      </c>
    </row>
    <row r="18" spans="1:15" s="20" customFormat="1" ht="22.5" customHeight="1">
      <c r="A18" s="15">
        <v>10</v>
      </c>
      <c r="B18" s="16" t="s">
        <v>30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8">
        <v>0</v>
      </c>
      <c r="M18" s="17">
        <v>0</v>
      </c>
      <c r="N18" s="19">
        <v>0</v>
      </c>
      <c r="O18" s="28">
        <v>0</v>
      </c>
    </row>
    <row r="19" spans="1:15" s="20" customFormat="1" ht="22.5" customHeight="1">
      <c r="A19" s="15">
        <v>11</v>
      </c>
      <c r="B19" s="16" t="s">
        <v>31</v>
      </c>
      <c r="C19" s="17">
        <v>49</v>
      </c>
      <c r="D19" s="17">
        <v>47</v>
      </c>
      <c r="E19" s="17">
        <v>2</v>
      </c>
      <c r="F19" s="17">
        <v>0</v>
      </c>
      <c r="G19" s="17">
        <v>0</v>
      </c>
      <c r="H19" s="17">
        <v>48</v>
      </c>
      <c r="I19" s="17">
        <v>39</v>
      </c>
      <c r="J19" s="17">
        <v>9</v>
      </c>
      <c r="K19" s="17">
        <v>0</v>
      </c>
      <c r="L19" s="18">
        <v>1</v>
      </c>
      <c r="M19" s="17">
        <v>1</v>
      </c>
      <c r="N19" s="19">
        <v>0</v>
      </c>
      <c r="O19" s="28">
        <v>0</v>
      </c>
    </row>
    <row r="20" spans="1:15" s="20" customFormat="1" ht="30.75" customHeight="1">
      <c r="A20" s="15">
        <v>12</v>
      </c>
      <c r="B20" s="16" t="s">
        <v>32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  <c r="M20" s="17">
        <v>0</v>
      </c>
      <c r="N20" s="19">
        <v>0</v>
      </c>
      <c r="O20" s="28">
        <v>0</v>
      </c>
    </row>
    <row r="21" spans="1:15" s="20" customFormat="1" ht="22.5" customHeight="1">
      <c r="A21" s="15">
        <v>13</v>
      </c>
      <c r="B21" s="16" t="s">
        <v>33</v>
      </c>
      <c r="C21" s="17">
        <v>21</v>
      </c>
      <c r="D21" s="17">
        <v>13</v>
      </c>
      <c r="E21" s="17">
        <v>8</v>
      </c>
      <c r="F21" s="17">
        <v>0</v>
      </c>
      <c r="G21" s="17">
        <v>0</v>
      </c>
      <c r="H21" s="17">
        <v>15</v>
      </c>
      <c r="I21" s="17">
        <v>15</v>
      </c>
      <c r="J21" s="17">
        <v>0</v>
      </c>
      <c r="K21" s="17">
        <v>0</v>
      </c>
      <c r="L21" s="18">
        <v>6</v>
      </c>
      <c r="M21" s="17">
        <v>6</v>
      </c>
      <c r="N21" s="19">
        <v>0</v>
      </c>
      <c r="O21" s="28">
        <v>0</v>
      </c>
    </row>
    <row r="22" spans="1:15" s="20" customFormat="1" ht="22.5" customHeight="1">
      <c r="A22" s="15">
        <v>14</v>
      </c>
      <c r="B22" s="16" t="s">
        <v>34</v>
      </c>
      <c r="C22" s="17">
        <v>3</v>
      </c>
      <c r="D22" s="17">
        <v>3</v>
      </c>
      <c r="E22" s="17">
        <v>0</v>
      </c>
      <c r="F22" s="17">
        <v>0</v>
      </c>
      <c r="G22" s="17">
        <v>0</v>
      </c>
      <c r="H22" s="17">
        <v>2</v>
      </c>
      <c r="I22" s="17">
        <v>2</v>
      </c>
      <c r="J22" s="17">
        <v>0</v>
      </c>
      <c r="K22" s="17">
        <v>0</v>
      </c>
      <c r="L22" s="18">
        <v>1</v>
      </c>
      <c r="M22" s="17">
        <v>1</v>
      </c>
      <c r="N22" s="19">
        <v>0</v>
      </c>
      <c r="O22" s="28">
        <v>0</v>
      </c>
    </row>
    <row r="23" spans="1:15" s="9" customFormat="1" ht="19.5" customHeight="1">
      <c r="A23" s="10" t="s">
        <v>35</v>
      </c>
      <c r="B23" s="11" t="s">
        <v>36</v>
      </c>
      <c r="C23" s="12">
        <f aca="true" t="shared" si="1" ref="C23:K23">SUM(C24:C34)</f>
        <v>2189</v>
      </c>
      <c r="D23" s="12">
        <f t="shared" si="1"/>
        <v>2137</v>
      </c>
      <c r="E23" s="12">
        <f t="shared" si="1"/>
        <v>49</v>
      </c>
      <c r="F23" s="12">
        <f t="shared" si="1"/>
        <v>2</v>
      </c>
      <c r="G23" s="12">
        <f t="shared" si="1"/>
        <v>1</v>
      </c>
      <c r="H23" s="12">
        <f t="shared" si="1"/>
        <v>2135</v>
      </c>
      <c r="I23" s="12">
        <f t="shared" si="1"/>
        <v>2047</v>
      </c>
      <c r="J23" s="12">
        <f t="shared" si="1"/>
        <v>84</v>
      </c>
      <c r="K23" s="12">
        <f t="shared" si="1"/>
        <v>4</v>
      </c>
      <c r="L23" s="13">
        <f>(I23+J23)/H23*100</f>
        <v>99.81264637002342</v>
      </c>
      <c r="M23" s="12">
        <f>SUM(M24:M34)</f>
        <v>52</v>
      </c>
      <c r="N23" s="14">
        <f>SUM(N24:N34)</f>
        <v>2</v>
      </c>
      <c r="O23" s="14">
        <f>SUM(O24:O34)</f>
        <v>10</v>
      </c>
    </row>
    <row r="24" spans="1:15" s="20" customFormat="1" ht="21.75" customHeight="1">
      <c r="A24" s="15">
        <v>1</v>
      </c>
      <c r="B24" s="16" t="s">
        <v>21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21">
        <v>0</v>
      </c>
      <c r="O24" s="28">
        <v>0</v>
      </c>
    </row>
    <row r="25" spans="1:15" s="20" customFormat="1" ht="21.75" customHeight="1">
      <c r="A25" s="15">
        <v>2</v>
      </c>
      <c r="B25" s="16" t="s">
        <v>37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21">
        <v>0</v>
      </c>
      <c r="O25" s="28">
        <v>0</v>
      </c>
    </row>
    <row r="26" spans="1:15" s="20" customFormat="1" ht="21.75" customHeight="1">
      <c r="A26" s="15">
        <v>3</v>
      </c>
      <c r="B26" s="16" t="s">
        <v>22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21">
        <v>0</v>
      </c>
      <c r="O26" s="28">
        <v>0</v>
      </c>
    </row>
    <row r="27" spans="1:15" s="20" customFormat="1" ht="21.75" customHeight="1">
      <c r="A27" s="15">
        <v>4</v>
      </c>
      <c r="B27" s="16" t="s">
        <v>23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21">
        <v>0</v>
      </c>
      <c r="O27" s="28">
        <v>0</v>
      </c>
    </row>
    <row r="28" spans="1:15" s="20" customFormat="1" ht="21.75" customHeight="1">
      <c r="A28" s="15">
        <v>5</v>
      </c>
      <c r="B28" s="16" t="s">
        <v>24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21">
        <v>0</v>
      </c>
      <c r="O28" s="28">
        <v>0</v>
      </c>
    </row>
    <row r="29" spans="1:15" s="20" customFormat="1" ht="30.75" customHeight="1">
      <c r="A29" s="15">
        <v>6</v>
      </c>
      <c r="B29" s="16" t="s">
        <v>25</v>
      </c>
      <c r="C29" s="15">
        <v>149</v>
      </c>
      <c r="D29" s="15">
        <v>103</v>
      </c>
      <c r="E29" s="15">
        <v>46</v>
      </c>
      <c r="F29" s="15">
        <v>0</v>
      </c>
      <c r="G29" s="15">
        <v>0</v>
      </c>
      <c r="H29" s="15">
        <v>101</v>
      </c>
      <c r="I29" s="18">
        <v>100</v>
      </c>
      <c r="J29" s="18">
        <v>1</v>
      </c>
      <c r="K29" s="18">
        <v>0</v>
      </c>
      <c r="L29" s="18">
        <v>48</v>
      </c>
      <c r="M29" s="18">
        <v>48</v>
      </c>
      <c r="N29" s="21">
        <v>0</v>
      </c>
      <c r="O29" s="28">
        <v>9</v>
      </c>
    </row>
    <row r="30" spans="1:15" s="20" customFormat="1" ht="27.75" customHeight="1">
      <c r="A30" s="15">
        <v>7</v>
      </c>
      <c r="B30" s="16" t="s">
        <v>26</v>
      </c>
      <c r="C30" s="15">
        <v>1</v>
      </c>
      <c r="D30" s="15">
        <v>0</v>
      </c>
      <c r="E30" s="15">
        <v>1</v>
      </c>
      <c r="F30" s="15">
        <v>0</v>
      </c>
      <c r="G30" s="15">
        <v>0</v>
      </c>
      <c r="H30" s="15">
        <v>0</v>
      </c>
      <c r="I30" s="18">
        <v>0</v>
      </c>
      <c r="J30" s="18">
        <v>0</v>
      </c>
      <c r="K30" s="18">
        <v>0</v>
      </c>
      <c r="L30" s="18">
        <v>1</v>
      </c>
      <c r="M30" s="18">
        <v>1</v>
      </c>
      <c r="N30" s="21">
        <v>0</v>
      </c>
      <c r="O30" s="28">
        <v>0</v>
      </c>
    </row>
    <row r="31" spans="1:15" s="20" customFormat="1" ht="33" customHeight="1">
      <c r="A31" s="15">
        <v>8</v>
      </c>
      <c r="B31" s="16" t="s">
        <v>27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21">
        <v>0</v>
      </c>
      <c r="O31" s="28">
        <v>0</v>
      </c>
    </row>
    <row r="32" spans="1:15" s="20" customFormat="1" ht="21.75" customHeight="1">
      <c r="A32" s="15">
        <v>2</v>
      </c>
      <c r="B32" s="16" t="s">
        <v>29</v>
      </c>
      <c r="C32" s="15">
        <v>30</v>
      </c>
      <c r="D32" s="15">
        <v>29</v>
      </c>
      <c r="E32" s="15">
        <v>0</v>
      </c>
      <c r="F32" s="15">
        <v>1</v>
      </c>
      <c r="G32" s="15">
        <v>0</v>
      </c>
      <c r="H32" s="15">
        <v>30</v>
      </c>
      <c r="I32" s="18">
        <v>30</v>
      </c>
      <c r="J32" s="18">
        <v>0</v>
      </c>
      <c r="K32" s="18">
        <v>0</v>
      </c>
      <c r="L32" s="18">
        <v>0</v>
      </c>
      <c r="M32" s="18">
        <v>0</v>
      </c>
      <c r="N32" s="21">
        <v>0</v>
      </c>
      <c r="O32" s="28">
        <v>0</v>
      </c>
    </row>
    <row r="33" spans="1:15" s="20" customFormat="1" ht="21.75" customHeight="1">
      <c r="A33" s="15">
        <v>3</v>
      </c>
      <c r="B33" s="16" t="s">
        <v>31</v>
      </c>
      <c r="C33" s="15">
        <v>2009</v>
      </c>
      <c r="D33" s="15">
        <v>2005</v>
      </c>
      <c r="E33" s="15">
        <v>2</v>
      </c>
      <c r="F33" s="15">
        <v>1</v>
      </c>
      <c r="G33" s="15">
        <v>1</v>
      </c>
      <c r="H33" s="15">
        <v>2004</v>
      </c>
      <c r="I33" s="18">
        <v>1917</v>
      </c>
      <c r="J33" s="18">
        <v>83</v>
      </c>
      <c r="K33" s="18">
        <v>4</v>
      </c>
      <c r="L33" s="18">
        <v>5</v>
      </c>
      <c r="M33" s="18">
        <v>3</v>
      </c>
      <c r="N33" s="21">
        <v>2</v>
      </c>
      <c r="O33" s="28">
        <v>1</v>
      </c>
    </row>
    <row r="34" spans="1:15" s="20" customFormat="1" ht="21.75" customHeight="1">
      <c r="A34" s="15">
        <v>4</v>
      </c>
      <c r="B34" s="16" t="s">
        <v>32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21">
        <v>0</v>
      </c>
      <c r="O34" s="28">
        <v>0</v>
      </c>
    </row>
    <row r="35" spans="1:15" s="9" customFormat="1" ht="19.5" customHeight="1">
      <c r="A35" s="10"/>
      <c r="B35" s="10" t="s">
        <v>38</v>
      </c>
      <c r="C35" s="12">
        <f aca="true" t="shared" si="2" ref="C35:K35">+C8+C23</f>
        <v>2604</v>
      </c>
      <c r="D35" s="12">
        <f t="shared" si="2"/>
        <v>2512</v>
      </c>
      <c r="E35" s="12">
        <f t="shared" si="2"/>
        <v>88</v>
      </c>
      <c r="F35" s="12">
        <f t="shared" si="2"/>
        <v>3</v>
      </c>
      <c r="G35" s="12">
        <f t="shared" si="2"/>
        <v>1</v>
      </c>
      <c r="H35" s="12">
        <f t="shared" si="2"/>
        <v>2505</v>
      </c>
      <c r="I35" s="12">
        <f t="shared" si="2"/>
        <v>2403</v>
      </c>
      <c r="J35" s="12">
        <f t="shared" si="2"/>
        <v>97</v>
      </c>
      <c r="K35" s="12">
        <f t="shared" si="2"/>
        <v>5</v>
      </c>
      <c r="L35" s="13">
        <f>(I35+J35)/H35*100</f>
        <v>99.8003992015968</v>
      </c>
      <c r="M35" s="12">
        <f>+M8+M23</f>
        <v>96</v>
      </c>
      <c r="N35" s="14">
        <f>+N8+N23</f>
        <v>3</v>
      </c>
      <c r="O35" s="12">
        <f>+O8+O23</f>
        <v>18</v>
      </c>
    </row>
    <row r="36" s="23" customFormat="1" ht="15">
      <c r="A36" s="22"/>
    </row>
    <row r="37" spans="1:2" s="23" customFormat="1" ht="15">
      <c r="A37" s="22"/>
      <c r="B37" s="24"/>
    </row>
    <row r="38" spans="1:2" s="23" customFormat="1" ht="15">
      <c r="A38" s="22"/>
      <c r="B38" s="25"/>
    </row>
    <row r="39" s="23" customFormat="1" ht="15">
      <c r="A39" s="22"/>
    </row>
    <row r="40" s="23" customFormat="1" ht="15">
      <c r="A40" s="22"/>
    </row>
    <row r="41" s="23" customFormat="1" ht="15">
      <c r="A41" s="22"/>
    </row>
    <row r="42" s="23" customFormat="1" ht="15">
      <c r="A42" s="22"/>
    </row>
    <row r="43" s="23" customFormat="1" ht="15">
      <c r="A43" s="22"/>
    </row>
    <row r="44" ht="15">
      <c r="C44" s="27"/>
    </row>
  </sheetData>
  <sheetProtection/>
  <mergeCells count="11">
    <mergeCell ref="O4:O6"/>
    <mergeCell ref="C5:C6"/>
    <mergeCell ref="D5:G5"/>
    <mergeCell ref="H5:K5"/>
    <mergeCell ref="L5:N5"/>
    <mergeCell ref="A1:N1"/>
    <mergeCell ref="A2:N2"/>
    <mergeCell ref="A4:A6"/>
    <mergeCell ref="B4:B6"/>
    <mergeCell ref="C4:G4"/>
    <mergeCell ref="H4:N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AutoBVT</cp:lastModifiedBy>
  <cp:lastPrinted>2023-05-16T09:52:11Z</cp:lastPrinted>
  <dcterms:created xsi:type="dcterms:W3CDTF">2023-04-18T02:38:05Z</dcterms:created>
  <dcterms:modified xsi:type="dcterms:W3CDTF">2023-07-06T14:49:39Z</dcterms:modified>
  <cp:category/>
  <cp:version/>
  <cp:contentType/>
  <cp:contentStatus/>
</cp:coreProperties>
</file>